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" windowWidth="16608" windowHeight="9432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'Лист1'!$A$1:$X$32</definedName>
  </definedNames>
  <calcPr fullCalcOnLoad="1"/>
</workbook>
</file>

<file path=xl/sharedStrings.xml><?xml version="1.0" encoding="utf-8"?>
<sst xmlns="http://schemas.openxmlformats.org/spreadsheetml/2006/main" count="151" uniqueCount="31">
  <si>
    <t>2111Заробітна плата  державна субвенція</t>
  </si>
  <si>
    <t>2111  Заробітна плата</t>
  </si>
  <si>
    <t>2120 Нарахування на оплату праці  державна субвенція</t>
  </si>
  <si>
    <t>2120 Нарахування на оплату праці</t>
  </si>
  <si>
    <t>2210 Предмети, матеріали, обладнання та інвентар</t>
  </si>
  <si>
    <t>2220 Медикаменти та перев’язувальні матеріали (хлорні таблетки</t>
  </si>
  <si>
    <t>2230 Продукти харчування</t>
  </si>
  <si>
    <t>2240   Оплата послуг (крім комунальних)(оплата послуг зв'язку, інтернет, дез.обробка, демонтаж,повірка,монтаж теплолічильників,поточні ремонти)</t>
  </si>
  <si>
    <t>2250   Видатки на відрядження</t>
  </si>
  <si>
    <t>2271   Оплата теплопостачання</t>
  </si>
  <si>
    <t>2272  Оплата водопостачання  та водовідведення</t>
  </si>
  <si>
    <t>2273  Оплата електроенергії</t>
  </si>
  <si>
    <t>2274    Оплата природного газу</t>
  </si>
  <si>
    <t>2275  Оплата інших енергоносіїв(вугілля,вивіз сміття,вивіз рідких нечистот)</t>
  </si>
  <si>
    <t>2282 (надання освітніх послуг)</t>
  </si>
  <si>
    <t>2730 Інші виплати населенню (обов'язкове особисте страхування дітей)</t>
  </si>
  <si>
    <t>2800     Інші поточні видатки(податки,пеня)</t>
  </si>
  <si>
    <t>бюджет</t>
  </si>
  <si>
    <t>3110 Придбання обладнання і предметів довгострокового користування</t>
  </si>
  <si>
    <t>3122 Капітальне  будівництво інших об’єктів</t>
  </si>
  <si>
    <t xml:space="preserve">3132  Капітальний ремонт </t>
  </si>
  <si>
    <t xml:space="preserve">3142   Реконструкція та реставрація  </t>
  </si>
  <si>
    <t>бюджет +спец.</t>
  </si>
  <si>
    <t xml:space="preserve">ЗДО №12 "Струмочок" грудень 2023 рік </t>
  </si>
  <si>
    <t>3122 Капітальне  будівництво інших об’єктів за 2023 рік</t>
  </si>
  <si>
    <t>Видатки на утримання за серпень 2023 р.</t>
  </si>
  <si>
    <t>Видатки на утримання закладу освіти за вересень 2023 р.</t>
  </si>
  <si>
    <t>Видатки на утримання закладу освіти за грудень 2023 р.</t>
  </si>
  <si>
    <t>Видатки на утримання за жовтень 2023 року</t>
  </si>
  <si>
    <t xml:space="preserve">Видатвки на утримання закладу за липень 2023 року </t>
  </si>
  <si>
    <t>Видатки на утримання закладу за червень 2023 року</t>
  </si>
</sst>
</file>

<file path=xl/styles.xml><?xml version="1.0" encoding="utf-8"?>
<styleSheet xmlns="http://schemas.openxmlformats.org/spreadsheetml/2006/main">
  <numFmts count="1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(* #,##0.00_);_(* \(#,##0.00\);_(* &quot;-&quot;??_);_(@_)"/>
  </numFmts>
  <fonts count="42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1" fontId="2" fillId="0" borderId="10" xfId="60" applyNumberFormat="1" applyFont="1" applyFill="1" applyBorder="1" applyAlignment="1">
      <alignment horizontal="right"/>
    </xf>
    <xf numFmtId="171" fontId="1" fillId="0" borderId="11" xfId="60" applyFont="1" applyFill="1" applyBorder="1" applyAlignment="1">
      <alignment/>
    </xf>
    <xf numFmtId="171" fontId="2" fillId="0" borderId="11" xfId="60" applyFont="1" applyFill="1" applyBorder="1" applyAlignment="1">
      <alignment/>
    </xf>
    <xf numFmtId="171" fontId="2" fillId="0" borderId="10" xfId="60" applyFont="1" applyFill="1" applyBorder="1" applyAlignment="1">
      <alignment/>
    </xf>
    <xf numFmtId="171" fontId="1" fillId="0" borderId="10" xfId="60" applyFont="1" applyFill="1" applyBorder="1" applyAlignment="1">
      <alignment/>
    </xf>
    <xf numFmtId="0" fontId="4" fillId="33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4" fillId="34" borderId="10" xfId="0" applyFont="1" applyFill="1" applyBorder="1" applyAlignment="1">
      <alignment vertical="center" wrapText="1"/>
    </xf>
    <xf numFmtId="1" fontId="5" fillId="0" borderId="10" xfId="60" applyNumberFormat="1" applyFont="1" applyFill="1" applyBorder="1" applyAlignment="1">
      <alignment horizontal="right"/>
    </xf>
    <xf numFmtId="171" fontId="5" fillId="34" borderId="11" xfId="60" applyFont="1" applyFill="1" applyBorder="1" applyAlignment="1">
      <alignment/>
    </xf>
    <xf numFmtId="171" fontId="5" fillId="34" borderId="10" xfId="60" applyFont="1" applyFill="1" applyBorder="1" applyAlignment="1">
      <alignment/>
    </xf>
    <xf numFmtId="171" fontId="4" fillId="34" borderId="11" xfId="60" applyFont="1" applyFill="1" applyBorder="1" applyAlignment="1">
      <alignment/>
    </xf>
    <xf numFmtId="171" fontId="4" fillId="34" borderId="10" xfId="60" applyFont="1" applyFill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171" fontId="5" fillId="0" borderId="11" xfId="60" applyFont="1" applyFill="1" applyBorder="1" applyAlignment="1">
      <alignment/>
    </xf>
    <xf numFmtId="171" fontId="4" fillId="0" borderId="11" xfId="60" applyFont="1" applyFill="1" applyBorder="1" applyAlignment="1">
      <alignment/>
    </xf>
    <xf numFmtId="171" fontId="4" fillId="0" borderId="10" xfId="60" applyFont="1" applyFill="1" applyBorder="1" applyAlignment="1">
      <alignment/>
    </xf>
    <xf numFmtId="1" fontId="5" fillId="33" borderId="10" xfId="60" applyNumberFormat="1" applyFont="1" applyFill="1" applyBorder="1" applyAlignment="1">
      <alignment horizontal="right"/>
    </xf>
    <xf numFmtId="171" fontId="5" fillId="33" borderId="11" xfId="60" applyFont="1" applyFill="1" applyBorder="1" applyAlignment="1">
      <alignment/>
    </xf>
    <xf numFmtId="171" fontId="5" fillId="0" borderId="10" xfId="6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4" fillId="33" borderId="10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"/>
      <sheetName val="лютий"/>
      <sheetName val="березень"/>
      <sheetName val="квітень"/>
      <sheetName val="травень"/>
      <sheetName val="червень"/>
      <sheetName val="липень"/>
      <sheetName val="серпень"/>
      <sheetName val="вересень"/>
      <sheetName val="жовтень"/>
      <sheetName val="листопад"/>
      <sheetName val="грудень"/>
      <sheetName val="РІК"/>
    </sheetNames>
    <sheetDataSet>
      <sheetData sheetId="0">
        <row r="7">
          <cell r="I7">
            <v>106</v>
          </cell>
          <cell r="K7">
            <v>0</v>
          </cell>
          <cell r="L7">
            <v>873.6</v>
          </cell>
          <cell r="N7">
            <v>2981.16</v>
          </cell>
          <cell r="S7">
            <v>239492.87000000002</v>
          </cell>
          <cell r="W7">
            <v>239492.87000000002</v>
          </cell>
        </row>
      </sheetData>
      <sheetData sheetId="1">
        <row r="7">
          <cell r="H7">
            <v>10336.15</v>
          </cell>
          <cell r="I7">
            <v>591.5</v>
          </cell>
          <cell r="K7">
            <v>0</v>
          </cell>
          <cell r="L7">
            <v>764.4</v>
          </cell>
          <cell r="M7">
            <v>17998.87</v>
          </cell>
          <cell r="N7">
            <v>40947.7</v>
          </cell>
          <cell r="O7">
            <v>1718.37</v>
          </cell>
          <cell r="R7">
            <v>1191.82</v>
          </cell>
          <cell r="S7">
            <v>276676.85</v>
          </cell>
          <cell r="W7">
            <v>276676.85</v>
          </cell>
        </row>
      </sheetData>
      <sheetData sheetId="2">
        <row r="7">
          <cell r="H7">
            <v>22676.38</v>
          </cell>
          <cell r="I7">
            <v>3041.87</v>
          </cell>
          <cell r="K7">
            <v>0</v>
          </cell>
          <cell r="L7">
            <v>873.6</v>
          </cell>
          <cell r="M7">
            <v>19220.23</v>
          </cell>
          <cell r="N7">
            <v>41023.159999999996</v>
          </cell>
          <cell r="O7">
            <v>253.77</v>
          </cell>
          <cell r="S7">
            <v>323384.70999999996</v>
          </cell>
          <cell r="W7">
            <v>323384.70999999996</v>
          </cell>
        </row>
      </sheetData>
      <sheetData sheetId="3">
        <row r="7">
          <cell r="H7">
            <v>19546.22</v>
          </cell>
          <cell r="I7">
            <v>400.05</v>
          </cell>
          <cell r="K7">
            <v>0</v>
          </cell>
          <cell r="L7">
            <v>1037.4</v>
          </cell>
          <cell r="M7">
            <v>21727.22</v>
          </cell>
          <cell r="N7">
            <v>26829.199999999997</v>
          </cell>
          <cell r="O7">
            <v>253.77</v>
          </cell>
          <cell r="R7">
            <v>648.43</v>
          </cell>
          <cell r="S7">
            <v>321436.12</v>
          </cell>
          <cell r="W7">
            <v>321436.12</v>
          </cell>
        </row>
      </sheetData>
      <sheetData sheetId="4">
        <row r="7">
          <cell r="H7">
            <v>26940.39</v>
          </cell>
          <cell r="I7">
            <v>5626.150000000001</v>
          </cell>
          <cell r="L7">
            <v>955.5</v>
          </cell>
          <cell r="M7">
            <v>26743.039999999997</v>
          </cell>
          <cell r="N7">
            <v>2981.17</v>
          </cell>
          <cell r="O7">
            <v>1466.88</v>
          </cell>
          <cell r="S7">
            <v>326932.69</v>
          </cell>
          <cell r="W7">
            <v>326932.69</v>
          </cell>
        </row>
      </sheetData>
      <sheetData sheetId="5">
        <row r="7">
          <cell r="H7">
            <v>39753.08</v>
          </cell>
          <cell r="I7">
            <v>2043.11</v>
          </cell>
          <cell r="L7">
            <v>1092</v>
          </cell>
          <cell r="M7">
            <v>17484.620000000003</v>
          </cell>
          <cell r="N7">
            <v>2981.17</v>
          </cell>
          <cell r="O7">
            <v>279.55</v>
          </cell>
          <cell r="S7">
            <v>376159.19999999995</v>
          </cell>
          <cell r="X7">
            <v>376159.19999999995</v>
          </cell>
        </row>
      </sheetData>
      <sheetData sheetId="6">
        <row r="7">
          <cell r="S7">
            <v>0</v>
          </cell>
          <cell r="W7">
            <v>0</v>
          </cell>
        </row>
      </sheetData>
      <sheetData sheetId="7">
        <row r="7">
          <cell r="S7">
            <v>0</v>
          </cell>
          <cell r="W7">
            <v>0</v>
          </cell>
        </row>
      </sheetData>
      <sheetData sheetId="8">
        <row r="7">
          <cell r="S7">
            <v>0</v>
          </cell>
          <cell r="W7">
            <v>0</v>
          </cell>
        </row>
      </sheetData>
      <sheetData sheetId="9">
        <row r="7">
          <cell r="S7">
            <v>0</v>
          </cell>
          <cell r="W7">
            <v>0</v>
          </cell>
        </row>
      </sheetData>
      <sheetData sheetId="10">
        <row r="7">
          <cell r="S7">
            <v>0</v>
          </cell>
          <cell r="W7">
            <v>0</v>
          </cell>
        </row>
      </sheetData>
      <sheetData sheetId="11">
        <row r="7">
          <cell r="S7">
            <v>0</v>
          </cell>
          <cell r="W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2"/>
  <sheetViews>
    <sheetView tabSelected="1" view="pageBreakPreview" zoomScale="18" zoomScaleSheetLayoutView="18" zoomScalePageLayoutView="0" workbookViewId="0" topLeftCell="A1">
      <selection activeCell="J8" sqref="J8"/>
    </sheetView>
  </sheetViews>
  <sheetFormatPr defaultColWidth="9.00390625" defaultRowHeight="12.75"/>
  <cols>
    <col min="1" max="1" width="21.875" style="0" customWidth="1"/>
    <col min="2" max="2" width="19.50390625" style="0" customWidth="1"/>
    <col min="3" max="3" width="17.75390625" style="0" customWidth="1"/>
    <col min="4" max="4" width="17.875" style="0" customWidth="1"/>
    <col min="5" max="5" width="15.00390625" style="0" customWidth="1"/>
    <col min="6" max="6" width="32.125" style="0" customWidth="1"/>
    <col min="7" max="7" width="31.75390625" style="0" customWidth="1"/>
    <col min="8" max="8" width="16.125" style="0" customWidth="1"/>
    <col min="9" max="9" width="15.00390625" style="0" customWidth="1"/>
    <col min="10" max="10" width="14.25390625" style="0" customWidth="1"/>
    <col min="11" max="11" width="13.375" style="0" customWidth="1"/>
    <col min="12" max="12" width="16.00390625" style="0" customWidth="1"/>
    <col min="13" max="13" width="15.125" style="0" customWidth="1"/>
    <col min="14" max="14" width="17.00390625" style="0" customWidth="1"/>
    <col min="15" max="15" width="18.125" style="0" customWidth="1"/>
    <col min="16" max="16" width="11.75390625" style="0" customWidth="1"/>
    <col min="17" max="17" width="15.875" style="0" customWidth="1"/>
    <col min="18" max="18" width="22.75390625" style="0" customWidth="1"/>
    <col min="19" max="19" width="16.625" style="0" customWidth="1"/>
    <col min="20" max="20" width="13.00390625" style="0" customWidth="1"/>
    <col min="22" max="22" width="18.875" style="0" customWidth="1"/>
    <col min="23" max="23" width="16.375" style="0" customWidth="1"/>
    <col min="24" max="24" width="20.00390625" style="0" customWidth="1"/>
    <col min="25" max="25" width="18.875" style="0" customWidth="1"/>
    <col min="30" max="30" width="18.00390625" style="0" customWidth="1"/>
  </cols>
  <sheetData>
    <row r="1" spans="1:25" s="1" customFormat="1" ht="15">
      <c r="A1" s="11"/>
      <c r="B1" s="10" t="s">
        <v>26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0"/>
      <c r="T1" s="12"/>
      <c r="U1" s="12"/>
      <c r="V1" s="12"/>
      <c r="W1" s="12"/>
      <c r="X1" s="12"/>
      <c r="Y1" s="2"/>
    </row>
    <row r="2" spans="1:25" s="1" customFormat="1" ht="15">
      <c r="A2" s="11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4"/>
      <c r="T2" s="13"/>
      <c r="U2" s="13"/>
      <c r="V2" s="13"/>
      <c r="W2" s="13"/>
      <c r="X2" s="13"/>
      <c r="Y2" s="2"/>
    </row>
    <row r="3" spans="1:25" s="1" customFormat="1" ht="114.75" customHeight="1">
      <c r="A3" s="15"/>
      <c r="B3" s="16" t="s">
        <v>0</v>
      </c>
      <c r="C3" s="16" t="s">
        <v>1</v>
      </c>
      <c r="D3" s="16" t="s">
        <v>2</v>
      </c>
      <c r="E3" s="16" t="s">
        <v>3</v>
      </c>
      <c r="F3" s="16" t="s">
        <v>4</v>
      </c>
      <c r="G3" s="16" t="s">
        <v>5</v>
      </c>
      <c r="H3" s="16" t="s">
        <v>6</v>
      </c>
      <c r="I3" s="16" t="s">
        <v>7</v>
      </c>
      <c r="J3" s="16" t="s">
        <v>8</v>
      </c>
      <c r="K3" s="16" t="s">
        <v>9</v>
      </c>
      <c r="L3" s="16" t="s">
        <v>10</v>
      </c>
      <c r="M3" s="16" t="s">
        <v>11</v>
      </c>
      <c r="N3" s="16" t="s">
        <v>12</v>
      </c>
      <c r="O3" s="16" t="s">
        <v>13</v>
      </c>
      <c r="P3" s="16" t="s">
        <v>14</v>
      </c>
      <c r="Q3" s="16" t="s">
        <v>15</v>
      </c>
      <c r="R3" s="16" t="s">
        <v>16</v>
      </c>
      <c r="S3" s="16" t="s">
        <v>17</v>
      </c>
      <c r="T3" s="16" t="s">
        <v>18</v>
      </c>
      <c r="U3" s="16" t="s">
        <v>19</v>
      </c>
      <c r="V3" s="16" t="s">
        <v>20</v>
      </c>
      <c r="W3" s="16" t="s">
        <v>21</v>
      </c>
      <c r="X3" s="16" t="s">
        <v>22</v>
      </c>
      <c r="Y3" s="2"/>
    </row>
    <row r="4" spans="1:25" s="1" customFormat="1" ht="15">
      <c r="A4" s="17">
        <v>12</v>
      </c>
      <c r="B4" s="18"/>
      <c r="C4" s="18">
        <v>320524.12</v>
      </c>
      <c r="D4" s="18"/>
      <c r="E4" s="18">
        <v>69290.13</v>
      </c>
      <c r="F4" s="18">
        <v>504</v>
      </c>
      <c r="G4" s="18"/>
      <c r="H4" s="18">
        <v>57778.88</v>
      </c>
      <c r="I4" s="19">
        <v>16184.74</v>
      </c>
      <c r="J4" s="18"/>
      <c r="K4" s="18"/>
      <c r="L4" s="18">
        <v>2129.4</v>
      </c>
      <c r="M4" s="18">
        <v>21653.37</v>
      </c>
      <c r="N4" s="18">
        <v>2981.17</v>
      </c>
      <c r="O4" s="18">
        <v>16359.55</v>
      </c>
      <c r="P4" s="18"/>
      <c r="Q4" s="18"/>
      <c r="R4" s="18"/>
      <c r="S4" s="20">
        <f>SUM(B4:R4)</f>
        <v>507405.36</v>
      </c>
      <c r="T4" s="18"/>
      <c r="U4" s="18"/>
      <c r="V4" s="18"/>
      <c r="W4" s="18"/>
      <c r="X4" s="21">
        <f>S4+T4+V4+W4</f>
        <v>507405.36</v>
      </c>
      <c r="Y4" s="2"/>
    </row>
    <row r="5" spans="1:24" ht="15">
      <c r="A5" s="12"/>
      <c r="B5" s="10" t="s">
        <v>25</v>
      </c>
      <c r="C5" s="12"/>
      <c r="D5" s="12"/>
      <c r="E5" s="12"/>
      <c r="F5" s="12"/>
      <c r="G5" s="12"/>
      <c r="H5" s="12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1:24" ht="15">
      <c r="A6" s="17">
        <v>12</v>
      </c>
      <c r="B6" s="18"/>
      <c r="C6" s="18">
        <v>256614.98</v>
      </c>
      <c r="D6" s="18"/>
      <c r="E6" s="18">
        <v>56348.97</v>
      </c>
      <c r="F6" s="18">
        <v>3262.36</v>
      </c>
      <c r="G6" s="18">
        <v>2107.62</v>
      </c>
      <c r="H6" s="18">
        <v>115336.42</v>
      </c>
      <c r="I6" s="19">
        <v>13215.33</v>
      </c>
      <c r="J6" s="18">
        <v>300</v>
      </c>
      <c r="K6" s="18"/>
      <c r="L6" s="18">
        <v>1638</v>
      </c>
      <c r="M6" s="18">
        <v>15685.740000000002</v>
      </c>
      <c r="N6" s="18">
        <v>2981.16</v>
      </c>
      <c r="O6" s="18">
        <v>12619.11</v>
      </c>
      <c r="P6" s="18"/>
      <c r="Q6" s="18"/>
      <c r="R6" s="18"/>
      <c r="S6" s="20">
        <f>SUM(B6:R6)</f>
        <v>480109.68999999994</v>
      </c>
      <c r="T6" s="18"/>
      <c r="U6" s="18"/>
      <c r="V6" s="18"/>
      <c r="W6" s="18"/>
      <c r="X6" s="21">
        <f>S6+T6+V6+W6+U6</f>
        <v>480109.68999999994</v>
      </c>
    </row>
    <row r="7" spans="1:24" ht="15">
      <c r="A7" s="22"/>
      <c r="B7" s="22" t="s">
        <v>27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</row>
    <row r="8" spans="1:24" ht="108.75">
      <c r="A8" s="23" t="s">
        <v>12</v>
      </c>
      <c r="B8" s="23" t="s">
        <v>13</v>
      </c>
      <c r="C8" s="23" t="s">
        <v>14</v>
      </c>
      <c r="D8" s="23" t="s">
        <v>15</v>
      </c>
      <c r="E8" s="23" t="s">
        <v>16</v>
      </c>
      <c r="F8" s="23" t="s">
        <v>17</v>
      </c>
      <c r="G8" s="23" t="s">
        <v>18</v>
      </c>
      <c r="H8" s="23" t="s">
        <v>19</v>
      </c>
      <c r="I8" s="23" t="s">
        <v>20</v>
      </c>
      <c r="J8" s="23" t="s">
        <v>21</v>
      </c>
      <c r="K8" s="23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</row>
    <row r="9" spans="1:30" ht="15">
      <c r="A9" s="24"/>
      <c r="B9" s="24"/>
      <c r="C9" s="24"/>
      <c r="D9" s="24"/>
      <c r="E9" s="24"/>
      <c r="F9" s="25">
        <v>90324.65</v>
      </c>
      <c r="G9" s="24"/>
      <c r="H9" s="24"/>
      <c r="I9" s="24"/>
      <c r="J9" s="24"/>
      <c r="K9" s="26">
        <f>F9+G9+I9+J9</f>
        <v>90324.65</v>
      </c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4"/>
      <c r="Z9" s="4"/>
      <c r="AA9" s="4"/>
      <c r="AB9" s="4"/>
      <c r="AC9" s="4"/>
      <c r="AD9" s="4"/>
    </row>
    <row r="10" spans="1:30" ht="15">
      <c r="A10" s="12"/>
      <c r="B10" s="12" t="s">
        <v>28</v>
      </c>
      <c r="C10" s="12"/>
      <c r="D10" s="12"/>
      <c r="E10" s="12"/>
      <c r="F10" s="12"/>
      <c r="G10" s="27"/>
      <c r="H10" s="28"/>
      <c r="I10" s="28"/>
      <c r="J10" s="28"/>
      <c r="K10" s="28"/>
      <c r="L10" s="24"/>
      <c r="M10" s="24"/>
      <c r="N10" s="24"/>
      <c r="O10" s="29"/>
      <c r="P10" s="24"/>
      <c r="Q10" s="24"/>
      <c r="R10" s="24"/>
      <c r="S10" s="24"/>
      <c r="T10" s="24"/>
      <c r="U10" s="24"/>
      <c r="V10" s="24"/>
      <c r="W10" s="24"/>
      <c r="X10" s="24"/>
      <c r="Y10" s="6"/>
      <c r="Z10" s="7"/>
      <c r="AA10" s="7"/>
      <c r="AB10" s="7"/>
      <c r="AC10" s="7"/>
      <c r="AD10" s="9"/>
    </row>
    <row r="11" spans="1:24" ht="156">
      <c r="A11" s="16" t="s">
        <v>6</v>
      </c>
      <c r="B11" s="23" t="s">
        <v>7</v>
      </c>
      <c r="C11" s="23" t="s">
        <v>8</v>
      </c>
      <c r="D11" s="23" t="s">
        <v>9</v>
      </c>
      <c r="E11" s="23" t="s">
        <v>10</v>
      </c>
      <c r="F11" s="23" t="s">
        <v>11</v>
      </c>
      <c r="G11" s="23" t="s">
        <v>12</v>
      </c>
      <c r="H11" s="23" t="s">
        <v>13</v>
      </c>
      <c r="I11" s="23" t="s">
        <v>14</v>
      </c>
      <c r="J11" s="23" t="s">
        <v>15</v>
      </c>
      <c r="K11" s="23" t="s">
        <v>16</v>
      </c>
      <c r="L11" s="23" t="s">
        <v>17</v>
      </c>
      <c r="M11" s="23" t="s">
        <v>18</v>
      </c>
      <c r="N11" s="23" t="s">
        <v>19</v>
      </c>
      <c r="O11" s="23" t="s">
        <v>20</v>
      </c>
      <c r="P11" s="23" t="s">
        <v>21</v>
      </c>
      <c r="Q11" s="23" t="s">
        <v>22</v>
      </c>
      <c r="R11" s="22"/>
      <c r="S11" s="22"/>
      <c r="T11" s="22"/>
      <c r="U11" s="22"/>
      <c r="V11" s="22"/>
      <c r="W11" s="22"/>
      <c r="X11" s="22"/>
    </row>
    <row r="12" spans="1:24" ht="15">
      <c r="A12" s="13">
        <v>36348.38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>
        <v>36348.38</v>
      </c>
      <c r="M12" s="22"/>
      <c r="N12" s="22"/>
      <c r="O12" s="22"/>
      <c r="P12" s="22"/>
      <c r="Q12" s="22">
        <v>36348.38</v>
      </c>
      <c r="R12" s="22"/>
      <c r="S12" s="22"/>
      <c r="T12" s="22"/>
      <c r="U12" s="22"/>
      <c r="V12" s="22"/>
      <c r="W12" s="22"/>
      <c r="X12" s="22"/>
    </row>
    <row r="13" spans="1:30" ht="15">
      <c r="A13" s="12"/>
      <c r="B13" s="12" t="s">
        <v>29</v>
      </c>
      <c r="C13" s="12"/>
      <c r="D13" s="12"/>
      <c r="E13" s="12"/>
      <c r="F13" s="12"/>
      <c r="G13" s="30"/>
      <c r="H13" s="31"/>
      <c r="I13" s="31"/>
      <c r="J13" s="31"/>
      <c r="K13" s="31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4"/>
      <c r="Z13" s="4"/>
      <c r="AA13" s="4"/>
      <c r="AB13" s="4"/>
      <c r="AC13" s="4"/>
      <c r="AD13" s="4"/>
    </row>
    <row r="14" spans="1:30" ht="108.75">
      <c r="A14" s="16" t="s">
        <v>1</v>
      </c>
      <c r="B14" s="16" t="s">
        <v>2</v>
      </c>
      <c r="C14" s="16" t="s">
        <v>3</v>
      </c>
      <c r="D14" s="16" t="s">
        <v>4</v>
      </c>
      <c r="E14" s="16" t="s">
        <v>5</v>
      </c>
      <c r="F14" s="16" t="s">
        <v>6</v>
      </c>
      <c r="G14" s="16" t="s">
        <v>7</v>
      </c>
      <c r="H14" s="16" t="s">
        <v>8</v>
      </c>
      <c r="I14" s="16" t="s">
        <v>9</v>
      </c>
      <c r="J14" s="16" t="s">
        <v>10</v>
      </c>
      <c r="K14" s="16" t="s">
        <v>11</v>
      </c>
      <c r="L14" s="16" t="s">
        <v>12</v>
      </c>
      <c r="M14" s="16" t="s">
        <v>13</v>
      </c>
      <c r="N14" s="16" t="s">
        <v>14</v>
      </c>
      <c r="O14" s="16" t="s">
        <v>15</v>
      </c>
      <c r="P14" s="16" t="s">
        <v>16</v>
      </c>
      <c r="Q14" s="16" t="s">
        <v>17</v>
      </c>
      <c r="R14" s="16" t="s">
        <v>18</v>
      </c>
      <c r="S14" s="16" t="s">
        <v>19</v>
      </c>
      <c r="T14" s="16" t="s">
        <v>20</v>
      </c>
      <c r="U14" s="16" t="s">
        <v>21</v>
      </c>
      <c r="V14" s="16" t="s">
        <v>22</v>
      </c>
      <c r="W14" s="18"/>
      <c r="X14" s="24"/>
      <c r="Y14" s="7"/>
      <c r="Z14" s="7"/>
      <c r="AA14" s="7"/>
      <c r="AB14" s="7"/>
      <c r="AC14" s="7"/>
      <c r="AD14" s="9"/>
    </row>
    <row r="15" spans="1:24" ht="15">
      <c r="A15" s="18">
        <v>255497.92</v>
      </c>
      <c r="B15" s="18"/>
      <c r="C15" s="18">
        <v>56034.45</v>
      </c>
      <c r="D15" s="18">
        <v>979.8000000000001</v>
      </c>
      <c r="E15" s="18"/>
      <c r="F15" s="18">
        <v>62206.88</v>
      </c>
      <c r="G15" s="19">
        <v>17256.59</v>
      </c>
      <c r="H15" s="18"/>
      <c r="I15" s="18"/>
      <c r="J15" s="18">
        <v>1365</v>
      </c>
      <c r="K15" s="18">
        <v>16865.67</v>
      </c>
      <c r="L15" s="18">
        <v>2981.15</v>
      </c>
      <c r="M15" s="18">
        <v>12060</v>
      </c>
      <c r="N15" s="18">
        <v>1164</v>
      </c>
      <c r="O15" s="18"/>
      <c r="P15" s="18">
        <v>56.73</v>
      </c>
      <c r="Q15" s="20">
        <v>426468.19</v>
      </c>
      <c r="R15" s="18">
        <v>32998</v>
      </c>
      <c r="S15" s="18"/>
      <c r="T15" s="18"/>
      <c r="U15" s="18"/>
      <c r="V15" s="21">
        <f>Q15+R15+T15+U15</f>
        <v>459466.19</v>
      </c>
      <c r="W15" s="13"/>
      <c r="X15" s="22"/>
    </row>
    <row r="16" spans="1:24" ht="15">
      <c r="A16" s="12"/>
      <c r="B16" s="12" t="s">
        <v>30</v>
      </c>
      <c r="C16" s="12"/>
      <c r="D16" s="12"/>
      <c r="E16" s="12"/>
      <c r="F16" s="12"/>
      <c r="G16" s="12"/>
      <c r="H16" s="12"/>
      <c r="I16" s="12"/>
      <c r="J16" s="12"/>
      <c r="K16" s="1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 spans="1:24" ht="186.75">
      <c r="A17" s="23" t="s">
        <v>0</v>
      </c>
      <c r="B17" s="23" t="s">
        <v>1</v>
      </c>
      <c r="C17" s="23" t="s">
        <v>2</v>
      </c>
      <c r="D17" s="23" t="s">
        <v>3</v>
      </c>
      <c r="E17" s="23" t="s">
        <v>4</v>
      </c>
      <c r="F17" s="23" t="s">
        <v>5</v>
      </c>
      <c r="G17" s="23" t="s">
        <v>6</v>
      </c>
      <c r="H17" s="23" t="s">
        <v>7</v>
      </c>
      <c r="I17" s="23" t="s">
        <v>8</v>
      </c>
      <c r="J17" s="23" t="s">
        <v>9</v>
      </c>
      <c r="K17" s="23" t="s">
        <v>10</v>
      </c>
      <c r="L17" s="23" t="s">
        <v>11</v>
      </c>
      <c r="M17" s="23" t="s">
        <v>12</v>
      </c>
      <c r="N17" s="23" t="s">
        <v>13</v>
      </c>
      <c r="O17" s="23" t="s">
        <v>14</v>
      </c>
      <c r="P17" s="23" t="s">
        <v>15</v>
      </c>
      <c r="Q17" s="23" t="s">
        <v>16</v>
      </c>
      <c r="R17" s="23" t="s">
        <v>17</v>
      </c>
      <c r="S17" s="23" t="s">
        <v>18</v>
      </c>
      <c r="T17" s="23" t="s">
        <v>19</v>
      </c>
      <c r="U17" s="23" t="s">
        <v>20</v>
      </c>
      <c r="V17" s="23" t="s">
        <v>21</v>
      </c>
      <c r="W17" s="23" t="s">
        <v>22</v>
      </c>
      <c r="X17" s="22"/>
    </row>
    <row r="18" spans="1:24" ht="15">
      <c r="A18" s="24"/>
      <c r="B18" s="24">
        <v>325957.29</v>
      </c>
      <c r="C18" s="24"/>
      <c r="D18" s="24">
        <v>72076.8</v>
      </c>
      <c r="E18" s="24">
        <v>70560.62</v>
      </c>
      <c r="F18" s="24"/>
      <c r="G18" s="24">
        <v>46233.12</v>
      </c>
      <c r="H18" s="29">
        <v>2279.21</v>
      </c>
      <c r="I18" s="24"/>
      <c r="J18" s="24"/>
      <c r="K18" s="24">
        <v>1638</v>
      </c>
      <c r="L18" s="24">
        <v>18898.82</v>
      </c>
      <c r="M18" s="24">
        <v>2981.16</v>
      </c>
      <c r="N18" s="24">
        <v>17699.55</v>
      </c>
      <c r="O18" s="24"/>
      <c r="P18" s="24"/>
      <c r="Q18" s="24"/>
      <c r="R18" s="25">
        <f>SUM(A18:Q18)</f>
        <v>558324.5700000001</v>
      </c>
      <c r="S18" s="24"/>
      <c r="T18" s="24"/>
      <c r="U18" s="24"/>
      <c r="V18" s="24"/>
      <c r="W18" s="26">
        <f>R18+S18+U18+V18+T18</f>
        <v>558324.5700000001</v>
      </c>
      <c r="X18" s="22"/>
    </row>
    <row r="19" spans="1:24" ht="1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spans="1:24" ht="1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 spans="1:24" ht="1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</row>
    <row r="22" spans="1:24" ht="1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</row>
    <row r="23" spans="1:24" ht="1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</row>
    <row r="24" spans="1:24" ht="1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</row>
    <row r="25" spans="1:24" ht="1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</row>
    <row r="26" spans="1:24" ht="1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</row>
    <row r="27" spans="1:24" ht="1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</row>
    <row r="28" spans="1:24" ht="1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spans="1:24" ht="1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</row>
    <row r="30" spans="1:24" ht="1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</row>
    <row r="31" spans="1:24" ht="1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</row>
    <row r="32" spans="1:24" ht="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</row>
  </sheetData>
  <sheetProtection/>
  <printOptions/>
  <pageMargins left="0.75" right="0.75" top="1" bottom="1" header="0.5" footer="0.5"/>
  <pageSetup orientation="landscape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"/>
  <sheetViews>
    <sheetView view="pageBreakPreview" zoomScale="60" zoomScalePageLayoutView="0" workbookViewId="0" topLeftCell="A1">
      <selection activeCell="A1" sqref="A1:X7"/>
    </sheetView>
  </sheetViews>
  <sheetFormatPr defaultColWidth="9.00390625" defaultRowHeight="12.75"/>
  <cols>
    <col min="2" max="2" width="15.00390625" style="0" customWidth="1"/>
    <col min="3" max="3" width="14.50390625" style="0" customWidth="1"/>
    <col min="4" max="4" width="12.125" style="0" customWidth="1"/>
    <col min="6" max="6" width="14.125" style="0" customWidth="1"/>
    <col min="7" max="8" width="13.875" style="0" customWidth="1"/>
    <col min="9" max="9" width="12.125" style="0" customWidth="1"/>
    <col min="10" max="10" width="12.75390625" style="0" customWidth="1"/>
    <col min="12" max="12" width="11.625" style="0" customWidth="1"/>
    <col min="13" max="13" width="20.125" style="0" customWidth="1"/>
    <col min="18" max="18" width="17.25390625" style="0" customWidth="1"/>
    <col min="19" max="19" width="17.375" style="0" customWidth="1"/>
    <col min="24" max="24" width="17.125" style="0" customWidth="1"/>
  </cols>
  <sheetData>
    <row r="1" spans="1:5" ht="12.75">
      <c r="A1" t="s">
        <v>19</v>
      </c>
      <c r="E1" t="s">
        <v>23</v>
      </c>
    </row>
    <row r="2" spans="1:24" ht="237">
      <c r="A2" s="3"/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16</v>
      </c>
      <c r="S2" s="4" t="s">
        <v>17</v>
      </c>
      <c r="T2" s="4" t="s">
        <v>18</v>
      </c>
      <c r="U2" s="4" t="s">
        <v>19</v>
      </c>
      <c r="V2" s="4" t="s">
        <v>20</v>
      </c>
      <c r="W2" s="4" t="s">
        <v>21</v>
      </c>
      <c r="X2" s="4" t="s">
        <v>22</v>
      </c>
    </row>
    <row r="3" spans="1:24" ht="12.75">
      <c r="A3" s="5"/>
      <c r="B3" s="7"/>
      <c r="C3" s="7"/>
      <c r="D3" s="7"/>
      <c r="E3" s="7"/>
      <c r="F3" s="7">
        <v>1360.8</v>
      </c>
      <c r="G3" s="7"/>
      <c r="H3" s="7">
        <v>88963.85</v>
      </c>
      <c r="I3" s="8"/>
      <c r="J3" s="7"/>
      <c r="K3" s="7"/>
      <c r="L3" s="7"/>
      <c r="M3" s="7"/>
      <c r="N3" s="7"/>
      <c r="O3" s="7"/>
      <c r="P3" s="7"/>
      <c r="Q3" s="7"/>
      <c r="R3" s="7"/>
      <c r="S3" s="6">
        <f>SUM(B3:R3)</f>
        <v>90324.65000000001</v>
      </c>
      <c r="T3" s="7"/>
      <c r="U3" s="7"/>
      <c r="V3" s="7"/>
      <c r="W3" s="7"/>
      <c r="X3" s="9">
        <f>S3+T3+V3+W3</f>
        <v>90324.65000000001</v>
      </c>
    </row>
    <row r="5" ht="12.75">
      <c r="A5" t="s">
        <v>24</v>
      </c>
    </row>
    <row r="6" spans="1:24" ht="237">
      <c r="A6" s="3"/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4" t="s">
        <v>15</v>
      </c>
      <c r="R6" s="4" t="s">
        <v>16</v>
      </c>
      <c r="S6" s="4" t="s">
        <v>17</v>
      </c>
      <c r="T6" s="4" t="s">
        <v>18</v>
      </c>
      <c r="U6" s="4" t="s">
        <v>19</v>
      </c>
      <c r="V6" s="4" t="s">
        <v>20</v>
      </c>
      <c r="W6" s="4" t="s">
        <v>21</v>
      </c>
      <c r="X6" s="4" t="s">
        <v>22</v>
      </c>
    </row>
    <row r="7" spans="1:24" ht="12.75">
      <c r="A7" s="5"/>
      <c r="B7" s="7">
        <f>'[1]січень'!H7+'[1]лютий'!H7+'[1]березень'!H7+'[1]квітень'!H7+'[1]травень'!H7+'[1]червень'!H7+'[1]липень'!H7+'[1]серпень'!H7+'[1]вересень'!H7+'[1]жовтень'!H7+'[1]листопад'!H7+'[1]грудень'!H7</f>
        <v>119252.22</v>
      </c>
      <c r="C7" s="7">
        <f>'[1]січень'!I7+'[1]лютий'!I7+'[1]березень'!I7+'[1]квітень'!I7+'[1]травень'!I7+'[1]червень'!I7+'[1]липень'!I7+'[1]серпень'!I7+'[1]вересень'!I7+'[1]жовтень'!I7+'[1]листопад'!I7+'[1]грудень'!I7</f>
        <v>11808.68</v>
      </c>
      <c r="D7" s="7">
        <f>'[1]січень'!J7+'[1]лютий'!J7+'[1]березень'!J7+'[1]квітень'!J7+'[1]травень'!J7+'[1]червень'!J7+'[1]липень'!J7+'[1]серпень'!J7+'[1]вересень'!J7+'[1]жовтень'!J7+'[1]листопад'!J7+'[1]грудень'!J7</f>
        <v>0</v>
      </c>
      <c r="E7" s="7">
        <f>'[1]січень'!K7+'[1]лютий'!K7+'[1]березень'!K7+'[1]квітень'!K7+'[1]травень'!K7+'[1]червень'!K7+'[1]липень'!K7+'[1]серпень'!K7+'[1]вересень'!K7+'[1]жовтень'!K7+'[1]листопад'!K7+'[1]грудень'!K7</f>
        <v>0</v>
      </c>
      <c r="F7" s="7">
        <f>'[1]січень'!L7+'[1]лютий'!L7+'[1]березень'!L7+'[1]квітень'!L7+'[1]травень'!L7+'[1]червень'!L7+'[1]липень'!L7+'[1]серпень'!L7+'[1]вересень'!L7+'[1]жовтень'!L7+'[1]листопад'!L7+'[1]грудень'!L7</f>
        <v>5596.5</v>
      </c>
      <c r="G7" s="7">
        <f>'[1]січень'!M7+'[1]лютий'!M7+'[1]березень'!M7+'[1]квітень'!M7+'[1]травень'!M7+'[1]червень'!M7+'[1]липень'!M7+'[1]серпень'!M7+'[1]вересень'!M7+'[1]жовтень'!M7+'[1]листопад'!M7+'[1]грудень'!M7</f>
        <v>103173.98000000001</v>
      </c>
      <c r="H7" s="7">
        <f>'[1]січень'!N7+'[1]лютий'!N7+'[1]березень'!N7+'[1]квітень'!N7+'[1]травень'!N7+'[1]червень'!N7+'[1]липень'!N7+'[1]серпень'!N7+'[1]вересень'!N7+'[1]жовтень'!N7+'[1]листопад'!N7+'[1]грудень'!N7</f>
        <v>117743.55999999998</v>
      </c>
      <c r="I7" s="7">
        <f>'[1]січень'!O7+'[1]лютий'!O7+'[1]березень'!O7+'[1]квітень'!O7+'[1]травень'!O7+'[1]червень'!O7+'[1]липень'!O7+'[1]серпень'!O7+'[1]вересень'!O7+'[1]жовтень'!O7+'[1]листопад'!O7+'[1]грудень'!O7</f>
        <v>3972.34</v>
      </c>
      <c r="J7" s="7">
        <f>'[1]січень'!P7+'[1]лютий'!P7+'[1]березень'!P7+'[1]квітень'!P7+'[1]травень'!P7+'[1]червень'!P7+'[1]липень'!P7+'[1]серпень'!P7+'[1]вересень'!P7+'[1]жовтень'!P7+'[1]листопад'!P7+'[1]грудень'!P7</f>
        <v>0</v>
      </c>
      <c r="K7" s="7">
        <f>'[1]січень'!Q7+'[1]лютий'!Q7+'[1]березень'!Q7+'[1]квітень'!Q7+'[1]травень'!Q7+'[1]червень'!Q7+'[1]липень'!Q7+'[1]серпень'!Q7+'[1]вересень'!Q7+'[1]жовтень'!Q7+'[1]листопад'!Q7+'[1]грудень'!Q7</f>
        <v>0</v>
      </c>
      <c r="L7" s="7">
        <f>'[1]січень'!R7+'[1]лютий'!R7+'[1]березень'!R7+'[1]квітень'!R7+'[1]травень'!R7+'[1]червень'!R7+'[1]липень'!R7+'[1]серпень'!R7+'[1]вересень'!R7+'[1]жовтень'!R7+'[1]листопад'!R7+'[1]грудень'!R7</f>
        <v>1840.25</v>
      </c>
      <c r="M7" s="7">
        <f>'[1]січень'!S7+'[1]лютий'!S7+'[1]березень'!S7+'[1]квітень'!S7+'[1]травень'!S7+'[1]червень'!S7+'[1]липень'!S7+'[1]серпень'!S7+'[1]вересень'!S7+'[1]жовтень'!S7+'[1]листопад'!S7+'[1]грудень'!S7</f>
        <v>1864082.4399999997</v>
      </c>
      <c r="N7" s="7">
        <f>'[1]січень'!T7+'[1]лютий'!T7+'[1]березень'!T7+'[1]квітень'!T7+'[1]травень'!T7+'[1]червень'!T7+'[1]липень'!T7+'[1]серпень'!T7+'[1]вересень'!T7+'[1]жовтень'!T7+'[1]листопад'!T7+'[1]грудень'!T7</f>
        <v>0</v>
      </c>
      <c r="O7" s="7">
        <f>'[1]січень'!U7+'[1]лютий'!U7+'[1]березень'!U7+'[1]квітень'!U7+'[1]травень'!U7+'[1]червень'!U7+'[1]липень'!U7+'[1]серпень'!U7+'[1]вересень'!U7+'[1]жовтень'!U7+'[1]листопад'!U7+'[1]грудень'!U7</f>
        <v>0</v>
      </c>
      <c r="P7" s="7">
        <f>'[1]січень'!V7+'[1]лютий'!V7+'[1]березень'!V7+'[1]квітень'!V7+'[1]травень'!V7+'[1]червень'!V7+'[1]липень'!V7+'[1]серпень'!V7+'[1]вересень'!V7+'[1]жовтень'!V7+'[1]листопад'!V7+'[1]грудень'!V7</f>
        <v>0</v>
      </c>
      <c r="Q7" s="7">
        <f>'[1]січень'!W7+'[1]лютий'!W7+'[1]березень'!W7+'[1]квітень'!W7+'[1]травень'!W7+'[1]червень'!W7+'[1]липень'!W7+'[1]серпень'!W7+'[1]вересень'!W7+'[1]жовтень'!W7+'[1]листопад'!W7+'[1]грудень'!W7</f>
        <v>1487923.2399999998</v>
      </c>
      <c r="R7" s="7">
        <f>'[1]січень'!X7+'[1]лютий'!X7+'[1]березень'!X7+'[1]квітень'!X7+'[1]травень'!X7+'[1]червень'!X7+'[1]липень'!X7+'[1]серпень'!X7+'[1]вересень'!X7+'[1]жовтень'!X7+'[1]листопад'!X7+'[1]грудень'!X7</f>
        <v>376159.19999999995</v>
      </c>
      <c r="S7" s="7">
        <f>SUM(B7:R7)</f>
        <v>4091552.409999999</v>
      </c>
      <c r="T7" s="7">
        <f>'[1]січень'!Z7+'[1]лютий'!Z7+'[1]березень'!Z7+'[1]квітень'!Z7+'[1]травень'!Z7+'[1]червень'!Z7+'[1]липень'!Z7+'[1]серпень'!Z7+'[1]вересень'!Z7+'[1]жовтень'!Z7+'[1]листопад'!Z7+'[1]грудень'!Z7</f>
        <v>0</v>
      </c>
      <c r="U7" s="7">
        <f>'[1]січень'!AA7+'[1]лютий'!AA7+'[1]березень'!AA7+'[1]квітень'!AA7+'[1]травень'!AA7+'[1]червень'!AA7+'[1]липень'!AA7+'[1]серпень'!AA7+'[1]вересень'!AA7+'[1]жовтень'!AA7+'[1]листопад'!AA7+'[1]грудень'!AA7</f>
        <v>0</v>
      </c>
      <c r="V7" s="7">
        <f>'[1]січень'!AB7+'[1]лютий'!AB7+'[1]березень'!AB7+'[1]квітень'!AB7+'[1]травень'!AB7+'[1]червень'!AB7+'[1]липень'!AB7+'[1]серпень'!AB7+'[1]вересень'!AB7+'[1]жовтень'!AB7+'[1]листопад'!AB7+'[1]грудень'!AB7</f>
        <v>0</v>
      </c>
      <c r="W7" s="7">
        <f>'[1]січень'!AC7+'[1]лютий'!AC7+'[1]березень'!AC7+'[1]квітень'!AC7+'[1]травень'!AC7+'[1]червень'!AC7+'[1]липень'!AC7+'[1]серпень'!AC7+'[1]вересень'!AC7+'[1]жовтень'!AC7+'[1]листопад'!AC7+'[1]грудень'!AC7</f>
        <v>0</v>
      </c>
      <c r="X7" s="9">
        <f>S7+T7+V7+W7+U7</f>
        <v>4091552.409999999</v>
      </c>
    </row>
  </sheetData>
  <sheetProtection/>
  <printOptions/>
  <pageMargins left="0.75" right="0.75" top="1" bottom="1" header="0.5" footer="0.5"/>
  <pageSetup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Vita_Borovska</dc:creator>
  <cp:keywords/>
  <dc:description/>
  <cp:lastModifiedBy>Admin</cp:lastModifiedBy>
  <cp:lastPrinted>2024-01-18T06:47:03Z</cp:lastPrinted>
  <dcterms:created xsi:type="dcterms:W3CDTF">2024-01-17T11:13:25Z</dcterms:created>
  <dcterms:modified xsi:type="dcterms:W3CDTF">2024-01-19T07:25:20Z</dcterms:modified>
  <cp:category/>
  <cp:version/>
  <cp:contentType/>
  <cp:contentStatus/>
</cp:coreProperties>
</file>